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460"/>
  </bookViews>
  <sheets>
    <sheet name="Sheet1" sheetId="1" r:id="rId1"/>
    <sheet name="Research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L3" i="1" l="1"/>
  <c r="I3" i="1"/>
  <c r="G3" i="1"/>
  <c r="F3" i="1"/>
  <c r="E3" i="1"/>
  <c r="D3" i="1"/>
  <c r="C3" i="1"/>
  <c r="B4" i="1"/>
  <c r="B3" i="1"/>
</calcChain>
</file>

<file path=xl/sharedStrings.xml><?xml version="1.0" encoding="utf-8"?>
<sst xmlns="http://schemas.openxmlformats.org/spreadsheetml/2006/main" count="217" uniqueCount="156">
  <si>
    <t>http://www.reviewgist.com/best-cell-phone-realtors</t>
  </si>
  <si>
    <t>Google Pixel XL</t>
  </si>
  <si>
    <t>Moto Z Play</t>
  </si>
  <si>
    <t>Huawei P10 Plus</t>
  </si>
  <si>
    <t>BlackBerry KEYone</t>
  </si>
  <si>
    <t>HTC U11</t>
  </si>
  <si>
    <t>HP Elite x3</t>
  </si>
  <si>
    <t>Sony Xperia XZ Premium</t>
  </si>
  <si>
    <t>LG G6</t>
  </si>
  <si>
    <t>Release Date</t>
  </si>
  <si>
    <t>Durability</t>
  </si>
  <si>
    <t>Screen</t>
  </si>
  <si>
    <t>Resolution</t>
  </si>
  <si>
    <t>Pixel Density</t>
  </si>
  <si>
    <t>Camera</t>
  </si>
  <si>
    <t>Video</t>
  </si>
  <si>
    <t>Memory Card Slot</t>
  </si>
  <si>
    <t>Storage</t>
  </si>
  <si>
    <t>System Memory</t>
  </si>
  <si>
    <t>Battery</t>
  </si>
  <si>
    <t>Price</t>
  </si>
  <si>
    <t>Galaxy s8 and note 8 come out august 23rd</t>
  </si>
  <si>
    <t>Android 8</t>
  </si>
  <si>
    <t>5"</t>
  </si>
  <si>
    <t>1080x1920</t>
  </si>
  <si>
    <t>441 ppi</t>
  </si>
  <si>
    <t>3840x2160 (4k) (30fps), 1920x1080 (1080p HD)</t>
  </si>
  <si>
    <t>4 GB RAM</t>
  </si>
  <si>
    <t>128 GB</t>
  </si>
  <si>
    <t>None</t>
  </si>
  <si>
    <t>2770 mAh</t>
  </si>
  <si>
    <t>$749 USD</t>
  </si>
  <si>
    <t>iPhone 8 gets next month</t>
  </si>
  <si>
    <t>OnePlus 5</t>
  </si>
  <si>
    <t>Aluminum, Splash/Dust Resistant</t>
  </si>
  <si>
    <t>Aluminum, Water/Dust Resistant</t>
  </si>
  <si>
    <t>5.5"</t>
  </si>
  <si>
    <t>401 ppi</t>
  </si>
  <si>
    <t>12 MP (Dual camera)</t>
  </si>
  <si>
    <t>System Chip and Processor</t>
  </si>
  <si>
    <t>Apple A10 Fusion, Quad-core</t>
  </si>
  <si>
    <t>3 GB RAM</t>
  </si>
  <si>
    <t>256 GB</t>
  </si>
  <si>
    <t>2900 mAh</t>
  </si>
  <si>
    <t>$969 USD</t>
  </si>
  <si>
    <t>Best Software and Point and Shoot Camera</t>
  </si>
  <si>
    <t>ZTE doesn't run the best hardware</t>
  </si>
  <si>
    <t>Andoid 7.1</t>
  </si>
  <si>
    <t>Aluminum</t>
  </si>
  <si>
    <t>16 MP (Dual camera)</t>
  </si>
  <si>
    <t>3840x2160 (4k) (30fps), 1920x1080 (1080p HD)(60fps)</t>
  </si>
  <si>
    <t>Snapdragon 821, Quad-core</t>
  </si>
  <si>
    <t>Snapdragon 835, Octa-core</t>
  </si>
  <si>
    <t>3300 mAh</t>
  </si>
  <si>
    <t>$539 USD</t>
  </si>
  <si>
    <t>Greatest Value</t>
  </si>
  <si>
    <t>Android 7.0</t>
  </si>
  <si>
    <t>Glass, Water, Dust resistant</t>
  </si>
  <si>
    <t>1440x2560</t>
  </si>
  <si>
    <t>534 ppi</t>
  </si>
  <si>
    <t>12 MP (Autofocus)</t>
  </si>
  <si>
    <t>12.3 MP (Autofocus)</t>
  </si>
  <si>
    <t>Snapdragon 820, Quad-core</t>
  </si>
  <si>
    <t>32 GB</t>
  </si>
  <si>
    <t>$799 USD</t>
  </si>
  <si>
    <t>Best Screen Display and Exterior Design</t>
  </si>
  <si>
    <t>Glass, Splash resistant</t>
  </si>
  <si>
    <t>16 MP (Autofocus)</t>
  </si>
  <si>
    <t>3840x2160 (4k) (30fps), 1920x1080 (1080p HD) (30fps)</t>
  </si>
  <si>
    <t>3510 mAh</t>
  </si>
  <si>
    <t>$599 USD</t>
  </si>
  <si>
    <t>3840x2160 (4K)</t>
  </si>
  <si>
    <t>HiSilicon Kirin 960, Octa-core</t>
  </si>
  <si>
    <t>3750 mAh</t>
  </si>
  <si>
    <t>$950 (USD)</t>
  </si>
  <si>
    <t>Android 7.1</t>
  </si>
  <si>
    <t>4.5"</t>
  </si>
  <si>
    <t>1080x1620</t>
  </si>
  <si>
    <t>433 ppi</t>
  </si>
  <si>
    <t>3840x2160 (4k) (30fps), 1920x1080 (1080p HD)(30fps)</t>
  </si>
  <si>
    <t>Snapdragon 625, Octa-core</t>
  </si>
  <si>
    <t>3   RAM</t>
  </si>
  <si>
    <t>3505 mAh</t>
  </si>
  <si>
    <t>$550 USD</t>
  </si>
  <si>
    <t>Good Screen, great battery life and highly optimized system</t>
  </si>
  <si>
    <t>8 GB RAM</t>
  </si>
  <si>
    <t>6 GB RAM</t>
  </si>
  <si>
    <t>3000 mAh</t>
  </si>
  <si>
    <t>ios, compatibility with Apple products and great battery life</t>
  </si>
  <si>
    <t>Keyboard, best in class battery life and highly optimized system</t>
  </si>
  <si>
    <t>3840x2160 (4k), 1920x1080 (1080p HD) (120 fps)</t>
  </si>
  <si>
    <t>64 GB</t>
  </si>
  <si>
    <t>$650 USD</t>
  </si>
  <si>
    <t>Nokia 8 coming out soon</t>
  </si>
  <si>
    <t>I'm looking at flagship devices</t>
  </si>
  <si>
    <t>Windows 10 Mobile</t>
  </si>
  <si>
    <t>Water, Dust resistant</t>
  </si>
  <si>
    <t>6"</t>
  </si>
  <si>
    <t>493 ppi</t>
  </si>
  <si>
    <t>1920x1080 (1080 HD)</t>
  </si>
  <si>
    <t>4150 mAh</t>
  </si>
  <si>
    <t>2160x3840</t>
  </si>
  <si>
    <t>801 ppi</t>
  </si>
  <si>
    <t>19 MP (Autofocus)</t>
  </si>
  <si>
    <t>Snapdragon 835 Octa-core</t>
  </si>
  <si>
    <t>3250 mAh</t>
  </si>
  <si>
    <t>Great Video shooting capabilities and highly optimized system</t>
  </si>
  <si>
    <t>5.7"</t>
  </si>
  <si>
    <t>1312x2560</t>
  </si>
  <si>
    <t>504 ppi</t>
  </si>
  <si>
    <t>13 MP (Dual camera)</t>
  </si>
  <si>
    <t>3840x2160 (4K) (30 fps), 1280x720 (720p HD) (960 fps)</t>
  </si>
  <si>
    <t>3840x2160 (4K) (30 fps), 1920x1080 (1080p HD) (60 fps)</t>
  </si>
  <si>
    <t>none</t>
  </si>
  <si>
    <t>3040 mAh</t>
  </si>
  <si>
    <t>Glass, Water, Dust, Shock resistant</t>
  </si>
  <si>
    <t>1440x2880</t>
  </si>
  <si>
    <t>561 ppi</t>
  </si>
  <si>
    <t>3840x2160 (4K) (30 fps) (1920x1080) (1080p HD) (60fps)</t>
  </si>
  <si>
    <t>Snapdragon 821 Quad-core</t>
  </si>
  <si>
    <t>3300 MaH</t>
  </si>
  <si>
    <t>$700 USD</t>
  </si>
  <si>
    <t>Ceramic and titanium</t>
  </si>
  <si>
    <t>Sleek ceramic and titanium design, with highly optimized software</t>
  </si>
  <si>
    <t>Use CNET, the verge, endgadget, techradar and trusted reviews to review</t>
  </si>
  <si>
    <t>N/A</t>
  </si>
  <si>
    <t>Leverage Microsoft Software, made to be your phone/laptop and desktop in one, great battery life</t>
  </si>
  <si>
    <t>Great display specs, camera and top in class video capabilities with unique slow motion capturing ability. Missing basic Finger Print Sensor</t>
  </si>
  <si>
    <t>Android Essential Phone</t>
  </si>
  <si>
    <t>$600 USD</t>
  </si>
  <si>
    <t>Great durability as well as good design, display and great value.</t>
  </si>
  <si>
    <t>Samsung Galaxy S8+</t>
  </si>
  <si>
    <t>6.2"</t>
  </si>
  <si>
    <t>529 ppi</t>
  </si>
  <si>
    <t>3840x2160 (4k) (30 fps), 1920x1080 (1080p HD)(60fps)</t>
  </si>
  <si>
    <t>3500 mAh</t>
  </si>
  <si>
    <t>1440x2960</t>
  </si>
  <si>
    <t>Major scheduled new phone releases in the next 6 months</t>
  </si>
  <si>
    <t xml:space="preserve">     TechRadar</t>
  </si>
  <si>
    <t xml:space="preserve">     CNET</t>
  </si>
  <si>
    <t xml:space="preserve">     The Verge</t>
  </si>
  <si>
    <t xml:space="preserve">     Engadget</t>
  </si>
  <si>
    <t xml:space="preserve">     Trusted Reviews</t>
  </si>
  <si>
    <t>IOS 10x</t>
  </si>
  <si>
    <t>iPhone 7 Plus</t>
  </si>
  <si>
    <t>Snapdragon 625 OctA-core</t>
  </si>
  <si>
    <t>4GB RAM</t>
  </si>
  <si>
    <t>microSD up to 256 GB</t>
  </si>
  <si>
    <t>microSD up to 200 GB</t>
  </si>
  <si>
    <t>microSD up to 2000 GB</t>
  </si>
  <si>
    <t>microSD up to 128 GB</t>
  </si>
  <si>
    <t>$699 USD</t>
  </si>
  <si>
    <t>Highlights</t>
  </si>
  <si>
    <t>Amazing Battery life,  and high system optimization</t>
  </si>
  <si>
    <r>
      <t xml:space="preserve">Lone Wolf's Rating </t>
    </r>
    <r>
      <rPr>
        <b/>
        <sz val="8"/>
        <color theme="1"/>
        <rFont val="Calibri"/>
        <family val="2"/>
        <scheme val="minor"/>
      </rPr>
      <t>(Aggregate Rating from from top review sites, rating out of 10)</t>
    </r>
  </si>
  <si>
    <t>Operating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</si>
</sst>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164" formatCode="&quot;$&quot;#,##0;[Red]\-&quot;$&quot;#,##0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165" fontId="0" fillId="0" borderId="0" xfId="0" applyNumberFormat="1"/>
    <xf numFmtId="165" fontId="0" fillId="0" borderId="0" xfId="0" applyNumberForma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165" fontId="1" fillId="0" borderId="0" xfId="0" applyNumberFormat="1" applyFont="1" applyAlignment="1">
      <alignment wrapText="1"/>
    </xf>
    <xf numFmtId="165" fontId="1" fillId="0" borderId="0" xfId="0" applyNumberFormat="1" applyFont="1"/>
    <xf numFmtId="17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6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workbookViewId="0">
      <selection activeCell="A9" sqref="A9"/>
    </sheetView>
  </sheetViews>
  <sheetFormatPr defaultRowHeight="15" x14ac:dyDescent="0.25"/>
  <cols>
    <col min="1" max="1" width="17.5703125" style="5" customWidth="1"/>
    <col min="2" max="2" width="12.5703125" customWidth="1"/>
    <col min="3" max="3" width="12" customWidth="1"/>
    <col min="4" max="4" width="11.7109375" customWidth="1"/>
    <col min="5" max="5" width="11.5703125" customWidth="1"/>
    <col min="6" max="6" width="12.140625" customWidth="1"/>
    <col min="7" max="7" width="11.7109375" customWidth="1"/>
    <col min="8" max="8" width="11.42578125" customWidth="1"/>
    <col min="9" max="9" width="11.140625" bestFit="1" customWidth="1"/>
    <col min="10" max="10" width="18.7109375" bestFit="1" customWidth="1"/>
    <col min="11" max="11" width="20.140625" customWidth="1"/>
    <col min="12" max="12" width="11.42578125" customWidth="1"/>
    <col min="13" max="13" width="12.140625" customWidth="1"/>
  </cols>
  <sheetData>
    <row r="1" spans="1:13" s="4" customFormat="1" ht="43.5" customHeight="1" x14ac:dyDescent="0.25">
      <c r="B1" s="4" t="s">
        <v>144</v>
      </c>
      <c r="C1" s="4" t="s">
        <v>1</v>
      </c>
      <c r="D1" s="4" t="s">
        <v>33</v>
      </c>
      <c r="E1" s="4" t="s">
        <v>131</v>
      </c>
      <c r="F1" s="4" t="s">
        <v>2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128</v>
      </c>
    </row>
    <row r="2" spans="1:13" x14ac:dyDescent="0.25">
      <c r="A2" s="5" t="s">
        <v>9</v>
      </c>
      <c r="B2" s="8">
        <v>42614</v>
      </c>
      <c r="C2" s="8">
        <v>42644</v>
      </c>
      <c r="D2" s="8">
        <v>42887</v>
      </c>
      <c r="E2" s="8">
        <v>42401</v>
      </c>
      <c r="F2" s="8">
        <v>42614</v>
      </c>
      <c r="G2" s="8">
        <v>42767</v>
      </c>
      <c r="H2" s="8">
        <v>42767</v>
      </c>
      <c r="I2" s="8">
        <v>42856</v>
      </c>
      <c r="J2" s="8">
        <v>42401</v>
      </c>
      <c r="K2" s="8">
        <v>42767</v>
      </c>
      <c r="L2" s="8">
        <v>42767</v>
      </c>
      <c r="M2" s="8">
        <v>42856</v>
      </c>
    </row>
    <row r="3" spans="1:13" s="3" customFormat="1" ht="51.75" customHeight="1" x14ac:dyDescent="0.25">
      <c r="A3" s="6" t="s">
        <v>154</v>
      </c>
      <c r="B3" s="9">
        <f t="shared" ref="B3:G3" si="0">(SUM(B4:B8)/5)</f>
        <v>9.02</v>
      </c>
      <c r="C3" s="9">
        <f t="shared" si="0"/>
        <v>8.92</v>
      </c>
      <c r="D3" s="9">
        <f t="shared" si="0"/>
        <v>8.7799999999999994</v>
      </c>
      <c r="E3" s="9">
        <f t="shared" si="0"/>
        <v>9.2200000000000006</v>
      </c>
      <c r="F3" s="9">
        <f t="shared" si="0"/>
        <v>8.16</v>
      </c>
      <c r="G3" s="9">
        <f t="shared" si="0"/>
        <v>7.8400000000000007</v>
      </c>
      <c r="H3" s="9">
        <v>7.6</v>
      </c>
      <c r="I3" s="9">
        <f t="shared" ref="I3" si="1">(SUM(I4:I8)/5)</f>
        <v>8.34</v>
      </c>
      <c r="J3" s="9">
        <v>7.1</v>
      </c>
      <c r="K3" s="9">
        <f>(9+7+7+5.5)/4</f>
        <v>7.125</v>
      </c>
      <c r="L3" s="9">
        <f>SUM(L4:L8)/5</f>
        <v>8.0599999999999987</v>
      </c>
      <c r="M3" s="9">
        <v>8</v>
      </c>
    </row>
    <row r="4" spans="1:13" s="2" customFormat="1" ht="15.75" customHeight="1" x14ac:dyDescent="0.25">
      <c r="A4" s="7" t="s">
        <v>138</v>
      </c>
      <c r="B4" s="10">
        <f>9</f>
        <v>9</v>
      </c>
      <c r="C4" s="10">
        <v>9</v>
      </c>
      <c r="D4" s="10">
        <v>9</v>
      </c>
      <c r="E4" s="10">
        <v>9</v>
      </c>
      <c r="F4" s="10">
        <v>8</v>
      </c>
      <c r="G4" s="10">
        <v>7</v>
      </c>
      <c r="H4" s="10">
        <v>8</v>
      </c>
      <c r="I4" s="10">
        <v>9</v>
      </c>
      <c r="J4" s="10">
        <v>7</v>
      </c>
      <c r="K4" s="10">
        <v>9</v>
      </c>
      <c r="L4" s="10">
        <v>8</v>
      </c>
      <c r="M4" s="10" t="s">
        <v>125</v>
      </c>
    </row>
    <row r="5" spans="1:13" s="2" customFormat="1" ht="15.75" customHeight="1" x14ac:dyDescent="0.25">
      <c r="A5" s="7" t="s">
        <v>139</v>
      </c>
      <c r="B5" s="10">
        <v>9</v>
      </c>
      <c r="C5" s="10">
        <v>9</v>
      </c>
      <c r="D5" s="10">
        <v>9</v>
      </c>
      <c r="E5" s="10">
        <v>9</v>
      </c>
      <c r="F5" s="10">
        <v>8</v>
      </c>
      <c r="G5" s="10">
        <v>8</v>
      </c>
      <c r="H5" s="10" t="s">
        <v>125</v>
      </c>
      <c r="I5" s="10">
        <v>8</v>
      </c>
      <c r="J5" s="10" t="s">
        <v>125</v>
      </c>
      <c r="K5" s="10">
        <v>7</v>
      </c>
      <c r="L5" s="10">
        <v>8</v>
      </c>
      <c r="M5" s="10" t="s">
        <v>125</v>
      </c>
    </row>
    <row r="6" spans="1:13" s="2" customFormat="1" ht="15.75" customHeight="1" x14ac:dyDescent="0.25">
      <c r="A6" s="7" t="s">
        <v>140</v>
      </c>
      <c r="B6" s="10">
        <v>9</v>
      </c>
      <c r="C6" s="10">
        <v>9</v>
      </c>
      <c r="D6" s="10">
        <v>7.9</v>
      </c>
      <c r="E6" s="10">
        <v>9</v>
      </c>
      <c r="F6" s="10">
        <v>8.3000000000000007</v>
      </c>
      <c r="G6" s="10">
        <v>6.9</v>
      </c>
      <c r="H6" s="10">
        <v>7</v>
      </c>
      <c r="I6" s="10">
        <v>8</v>
      </c>
      <c r="J6" s="10" t="s">
        <v>125</v>
      </c>
      <c r="K6" s="10">
        <v>5.5</v>
      </c>
      <c r="L6" s="10">
        <v>7.7</v>
      </c>
      <c r="M6" s="10">
        <v>8</v>
      </c>
    </row>
    <row r="7" spans="1:13" s="2" customFormat="1" x14ac:dyDescent="0.25">
      <c r="A7" s="7" t="s">
        <v>141</v>
      </c>
      <c r="B7" s="10">
        <v>9.1</v>
      </c>
      <c r="C7" s="10">
        <v>8.6</v>
      </c>
      <c r="D7" s="10">
        <v>9</v>
      </c>
      <c r="E7" s="10">
        <v>9.1</v>
      </c>
      <c r="F7" s="10">
        <v>8.5</v>
      </c>
      <c r="G7" s="10">
        <v>8.3000000000000007</v>
      </c>
      <c r="H7" s="10">
        <v>8.3000000000000007</v>
      </c>
      <c r="I7" s="10">
        <v>8.6999999999999993</v>
      </c>
      <c r="J7" s="10">
        <v>7.2</v>
      </c>
      <c r="K7" s="10" t="s">
        <v>125</v>
      </c>
      <c r="L7" s="10">
        <v>8.6</v>
      </c>
      <c r="M7" s="10" t="s">
        <v>125</v>
      </c>
    </row>
    <row r="8" spans="1:13" s="2" customFormat="1" x14ac:dyDescent="0.25">
      <c r="A8" s="7" t="s">
        <v>142</v>
      </c>
      <c r="B8" s="10">
        <v>9</v>
      </c>
      <c r="C8" s="10">
        <v>9</v>
      </c>
      <c r="D8" s="10">
        <v>9</v>
      </c>
      <c r="E8" s="10">
        <v>10</v>
      </c>
      <c r="F8" s="10">
        <v>8</v>
      </c>
      <c r="G8" s="10">
        <v>9</v>
      </c>
      <c r="H8" s="10">
        <v>7</v>
      </c>
      <c r="I8" s="10">
        <v>8</v>
      </c>
      <c r="J8" s="10" t="s">
        <v>125</v>
      </c>
      <c r="K8" s="10">
        <v>7</v>
      </c>
      <c r="L8" s="10">
        <v>8</v>
      </c>
      <c r="M8" s="10" t="s">
        <v>125</v>
      </c>
    </row>
    <row r="9" spans="1:13" x14ac:dyDescent="0.25">
      <c r="A9" s="5" t="s">
        <v>155</v>
      </c>
      <c r="B9" s="11" t="s">
        <v>143</v>
      </c>
      <c r="C9" s="11" t="s">
        <v>22</v>
      </c>
      <c r="D9" s="11" t="s">
        <v>47</v>
      </c>
      <c r="E9" s="11" t="s">
        <v>56</v>
      </c>
      <c r="F9" s="11" t="s">
        <v>56</v>
      </c>
      <c r="G9" s="11" t="s">
        <v>56</v>
      </c>
      <c r="H9" s="11" t="s">
        <v>75</v>
      </c>
      <c r="I9" s="11" t="s">
        <v>75</v>
      </c>
      <c r="J9" s="11" t="s">
        <v>95</v>
      </c>
      <c r="K9" s="11" t="s">
        <v>75</v>
      </c>
      <c r="L9" s="11" t="s">
        <v>56</v>
      </c>
      <c r="M9" s="11" t="s">
        <v>75</v>
      </c>
    </row>
    <row r="10" spans="1:13" s="1" customFormat="1" ht="58.5" customHeight="1" x14ac:dyDescent="0.25">
      <c r="A10" s="4" t="s">
        <v>10</v>
      </c>
      <c r="B10" s="12" t="s">
        <v>35</v>
      </c>
      <c r="C10" s="12" t="s">
        <v>34</v>
      </c>
      <c r="D10" s="12" t="s">
        <v>48</v>
      </c>
      <c r="E10" s="12" t="s">
        <v>57</v>
      </c>
      <c r="F10" s="12" t="s">
        <v>66</v>
      </c>
      <c r="G10" s="12" t="s">
        <v>48</v>
      </c>
      <c r="H10" s="12" t="s">
        <v>48</v>
      </c>
      <c r="I10" s="12" t="s">
        <v>57</v>
      </c>
      <c r="J10" s="12" t="s">
        <v>96</v>
      </c>
      <c r="K10" s="12" t="s">
        <v>57</v>
      </c>
      <c r="L10" s="12" t="s">
        <v>115</v>
      </c>
      <c r="M10" s="12" t="s">
        <v>122</v>
      </c>
    </row>
    <row r="11" spans="1:13" x14ac:dyDescent="0.25">
      <c r="A11" s="5" t="s">
        <v>11</v>
      </c>
      <c r="B11" s="11" t="s">
        <v>36</v>
      </c>
      <c r="C11" s="11" t="s">
        <v>23</v>
      </c>
      <c r="D11" s="11" t="s">
        <v>36</v>
      </c>
      <c r="E11" s="11" t="s">
        <v>132</v>
      </c>
      <c r="F11" s="11" t="s">
        <v>36</v>
      </c>
      <c r="G11" s="11" t="s">
        <v>36</v>
      </c>
      <c r="H11" s="11" t="s">
        <v>76</v>
      </c>
      <c r="I11" s="11" t="s">
        <v>36</v>
      </c>
      <c r="J11" s="11" t="s">
        <v>97</v>
      </c>
      <c r="K11" s="11" t="s">
        <v>36</v>
      </c>
      <c r="L11" s="11" t="s">
        <v>107</v>
      </c>
      <c r="M11" s="11" t="s">
        <v>107</v>
      </c>
    </row>
    <row r="12" spans="1:13" x14ac:dyDescent="0.25">
      <c r="A12" s="5" t="s">
        <v>12</v>
      </c>
      <c r="B12" s="11" t="s">
        <v>24</v>
      </c>
      <c r="C12" s="11" t="s">
        <v>24</v>
      </c>
      <c r="D12" s="11" t="s">
        <v>24</v>
      </c>
      <c r="E12" s="11" t="s">
        <v>136</v>
      </c>
      <c r="F12" s="11" t="s">
        <v>24</v>
      </c>
      <c r="G12" s="11" t="s">
        <v>58</v>
      </c>
      <c r="H12" s="11" t="s">
        <v>77</v>
      </c>
      <c r="I12" s="11" t="s">
        <v>58</v>
      </c>
      <c r="J12" s="11" t="s">
        <v>58</v>
      </c>
      <c r="K12" s="11" t="s">
        <v>101</v>
      </c>
      <c r="L12" s="11" t="s">
        <v>116</v>
      </c>
      <c r="M12" s="11" t="s">
        <v>108</v>
      </c>
    </row>
    <row r="13" spans="1:13" x14ac:dyDescent="0.25">
      <c r="A13" s="5" t="s">
        <v>13</v>
      </c>
      <c r="B13" s="11" t="s">
        <v>37</v>
      </c>
      <c r="C13" s="11" t="s">
        <v>25</v>
      </c>
      <c r="D13" s="11" t="s">
        <v>37</v>
      </c>
      <c r="E13" s="11" t="s">
        <v>133</v>
      </c>
      <c r="F13" s="11" t="s">
        <v>37</v>
      </c>
      <c r="G13" s="11" t="s">
        <v>59</v>
      </c>
      <c r="H13" s="11" t="s">
        <v>78</v>
      </c>
      <c r="I13" s="11" t="s">
        <v>59</v>
      </c>
      <c r="J13" s="11" t="s">
        <v>98</v>
      </c>
      <c r="K13" s="11" t="s">
        <v>102</v>
      </c>
      <c r="L13" s="11" t="s">
        <v>117</v>
      </c>
      <c r="M13" s="11" t="s">
        <v>109</v>
      </c>
    </row>
    <row r="14" spans="1:13" s="1" customFormat="1" ht="29.25" customHeight="1" x14ac:dyDescent="0.25">
      <c r="A14" s="4" t="s">
        <v>14</v>
      </c>
      <c r="B14" s="12" t="s">
        <v>38</v>
      </c>
      <c r="C14" s="12" t="s">
        <v>61</v>
      </c>
      <c r="D14" s="12" t="s">
        <v>49</v>
      </c>
      <c r="E14" s="12" t="s">
        <v>60</v>
      </c>
      <c r="F14" s="12" t="s">
        <v>67</v>
      </c>
      <c r="G14" s="12" t="s">
        <v>38</v>
      </c>
      <c r="H14" s="12" t="s">
        <v>60</v>
      </c>
      <c r="I14" s="12" t="s">
        <v>60</v>
      </c>
      <c r="J14" s="12" t="s">
        <v>67</v>
      </c>
      <c r="K14" s="12" t="s">
        <v>103</v>
      </c>
      <c r="L14" s="12" t="s">
        <v>110</v>
      </c>
      <c r="M14" s="12" t="s">
        <v>110</v>
      </c>
    </row>
    <row r="15" spans="1:13" s="1" customFormat="1" ht="72.75" customHeight="1" x14ac:dyDescent="0.25">
      <c r="A15" s="4" t="s">
        <v>15</v>
      </c>
      <c r="B15" s="12" t="s">
        <v>26</v>
      </c>
      <c r="C15" s="12" t="s">
        <v>26</v>
      </c>
      <c r="D15" s="12" t="s">
        <v>50</v>
      </c>
      <c r="E15" s="12" t="s">
        <v>134</v>
      </c>
      <c r="F15" s="12" t="s">
        <v>68</v>
      </c>
      <c r="G15" s="12" t="s">
        <v>71</v>
      </c>
      <c r="H15" s="12" t="s">
        <v>79</v>
      </c>
      <c r="I15" s="12" t="s">
        <v>90</v>
      </c>
      <c r="J15" s="12" t="s">
        <v>99</v>
      </c>
      <c r="K15" s="12" t="s">
        <v>111</v>
      </c>
      <c r="L15" s="12" t="s">
        <v>118</v>
      </c>
      <c r="M15" s="12" t="s">
        <v>112</v>
      </c>
    </row>
    <row r="16" spans="1:13" s="1" customFormat="1" ht="43.5" customHeight="1" x14ac:dyDescent="0.25">
      <c r="A16" s="4" t="s">
        <v>39</v>
      </c>
      <c r="B16" s="12" t="s">
        <v>40</v>
      </c>
      <c r="C16" s="12" t="s">
        <v>51</v>
      </c>
      <c r="D16" s="12" t="s">
        <v>52</v>
      </c>
      <c r="E16" s="12" t="s">
        <v>52</v>
      </c>
      <c r="F16" s="12" t="s">
        <v>145</v>
      </c>
      <c r="G16" s="12" t="s">
        <v>72</v>
      </c>
      <c r="H16" s="11" t="s">
        <v>80</v>
      </c>
      <c r="I16" s="12" t="s">
        <v>52</v>
      </c>
      <c r="J16" s="12" t="s">
        <v>62</v>
      </c>
      <c r="K16" s="12" t="s">
        <v>104</v>
      </c>
      <c r="L16" s="12" t="s">
        <v>119</v>
      </c>
      <c r="M16" s="12" t="s">
        <v>104</v>
      </c>
    </row>
    <row r="17" spans="1:13" ht="15.75" customHeight="1" x14ac:dyDescent="0.25">
      <c r="A17" s="5" t="s">
        <v>18</v>
      </c>
      <c r="B17" s="11" t="s">
        <v>41</v>
      </c>
      <c r="C17" s="12" t="s">
        <v>27</v>
      </c>
      <c r="D17" s="11" t="s">
        <v>85</v>
      </c>
      <c r="E17" s="12" t="s">
        <v>27</v>
      </c>
      <c r="F17" s="11" t="s">
        <v>41</v>
      </c>
      <c r="G17" s="12" t="s">
        <v>86</v>
      </c>
      <c r="H17" s="11" t="s">
        <v>81</v>
      </c>
      <c r="I17" s="12" t="s">
        <v>27</v>
      </c>
      <c r="J17" s="12" t="s">
        <v>27</v>
      </c>
      <c r="K17" s="12" t="s">
        <v>27</v>
      </c>
      <c r="L17" s="12" t="s">
        <v>146</v>
      </c>
      <c r="M17" s="12" t="s">
        <v>27</v>
      </c>
    </row>
    <row r="18" spans="1:13" x14ac:dyDescent="0.25">
      <c r="A18" s="5" t="s">
        <v>17</v>
      </c>
      <c r="B18" s="12" t="s">
        <v>42</v>
      </c>
      <c r="C18" s="12" t="s">
        <v>28</v>
      </c>
      <c r="D18" s="11" t="s">
        <v>28</v>
      </c>
      <c r="E18" s="12" t="s">
        <v>91</v>
      </c>
      <c r="F18" s="11" t="s">
        <v>63</v>
      </c>
      <c r="G18" s="12" t="s">
        <v>28</v>
      </c>
      <c r="H18" s="11" t="s">
        <v>63</v>
      </c>
      <c r="I18" s="12" t="s">
        <v>91</v>
      </c>
      <c r="J18" s="12" t="s">
        <v>91</v>
      </c>
      <c r="K18" s="12" t="s">
        <v>91</v>
      </c>
      <c r="L18" s="12" t="s">
        <v>63</v>
      </c>
      <c r="M18" s="12" t="s">
        <v>28</v>
      </c>
    </row>
    <row r="19" spans="1:13" s="1" customFormat="1" ht="29.25" customHeight="1" x14ac:dyDescent="0.25">
      <c r="A19" s="4" t="s">
        <v>16</v>
      </c>
      <c r="B19" s="12" t="s">
        <v>29</v>
      </c>
      <c r="C19" s="12" t="s">
        <v>29</v>
      </c>
      <c r="D19" s="12" t="s">
        <v>29</v>
      </c>
      <c r="E19" s="12" t="s">
        <v>147</v>
      </c>
      <c r="F19" s="12" t="s">
        <v>148</v>
      </c>
      <c r="G19" s="12" t="s">
        <v>29</v>
      </c>
      <c r="H19" s="12" t="s">
        <v>149</v>
      </c>
      <c r="I19" s="12" t="s">
        <v>150</v>
      </c>
      <c r="J19" s="12" t="s">
        <v>149</v>
      </c>
      <c r="K19" s="12" t="s">
        <v>147</v>
      </c>
      <c r="L19" s="12" t="s">
        <v>149</v>
      </c>
      <c r="M19" s="12" t="s">
        <v>113</v>
      </c>
    </row>
    <row r="20" spans="1:13" x14ac:dyDescent="0.25">
      <c r="A20" s="5" t="s">
        <v>19</v>
      </c>
      <c r="B20" s="12" t="s">
        <v>43</v>
      </c>
      <c r="C20" s="12" t="s">
        <v>30</v>
      </c>
      <c r="D20" s="11" t="s">
        <v>53</v>
      </c>
      <c r="E20" s="12" t="s">
        <v>135</v>
      </c>
      <c r="F20" s="11" t="s">
        <v>69</v>
      </c>
      <c r="G20" s="12" t="s">
        <v>73</v>
      </c>
      <c r="H20" s="12" t="s">
        <v>82</v>
      </c>
      <c r="I20" s="12" t="s">
        <v>87</v>
      </c>
      <c r="J20" s="12" t="s">
        <v>100</v>
      </c>
      <c r="K20" s="12" t="s">
        <v>105</v>
      </c>
      <c r="L20" s="12" t="s">
        <v>120</v>
      </c>
      <c r="M20" s="12" t="s">
        <v>114</v>
      </c>
    </row>
    <row r="21" spans="1:13" x14ac:dyDescent="0.25">
      <c r="A21" s="5" t="s">
        <v>20</v>
      </c>
      <c r="B21" s="11" t="s">
        <v>44</v>
      </c>
      <c r="C21" s="12" t="s">
        <v>31</v>
      </c>
      <c r="D21" s="11" t="s">
        <v>54</v>
      </c>
      <c r="E21" s="12" t="s">
        <v>64</v>
      </c>
      <c r="F21" s="11" t="s">
        <v>70</v>
      </c>
      <c r="G21" s="12" t="s">
        <v>74</v>
      </c>
      <c r="H21" s="12" t="s">
        <v>83</v>
      </c>
      <c r="I21" s="12" t="s">
        <v>92</v>
      </c>
      <c r="J21" s="12" t="s">
        <v>151</v>
      </c>
      <c r="K21" s="13">
        <v>799</v>
      </c>
      <c r="L21" s="12" t="s">
        <v>129</v>
      </c>
      <c r="M21" s="14" t="s">
        <v>121</v>
      </c>
    </row>
    <row r="22" spans="1:13" s="1" customFormat="1" ht="118.5" customHeight="1" x14ac:dyDescent="0.25">
      <c r="A22" s="4" t="s">
        <v>152</v>
      </c>
      <c r="B22" s="12" t="s">
        <v>88</v>
      </c>
      <c r="C22" s="12" t="s">
        <v>45</v>
      </c>
      <c r="D22" s="12" t="s">
        <v>55</v>
      </c>
      <c r="E22" s="12" t="s">
        <v>65</v>
      </c>
      <c r="F22" s="12" t="s">
        <v>153</v>
      </c>
      <c r="G22" s="12" t="s">
        <v>84</v>
      </c>
      <c r="H22" s="12" t="s">
        <v>89</v>
      </c>
      <c r="I22" s="12" t="s">
        <v>106</v>
      </c>
      <c r="J22" s="12" t="s">
        <v>126</v>
      </c>
      <c r="K22" s="12" t="s">
        <v>127</v>
      </c>
      <c r="L22" s="12" t="s">
        <v>130</v>
      </c>
      <c r="M22" s="12" t="s">
        <v>123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0" sqref="A10"/>
    </sheetView>
  </sheetViews>
  <sheetFormatPr defaultRowHeight="15" x14ac:dyDescent="0.25"/>
  <sheetData>
    <row r="1" spans="1:1" x14ac:dyDescent="0.25">
      <c r="A1" t="s">
        <v>0</v>
      </c>
    </row>
    <row r="3" spans="1:1" x14ac:dyDescent="0.25">
      <c r="A3" t="s">
        <v>21</v>
      </c>
    </row>
    <row r="4" spans="1:1" x14ac:dyDescent="0.25">
      <c r="A4" t="s">
        <v>32</v>
      </c>
    </row>
    <row r="5" spans="1:1" x14ac:dyDescent="0.25">
      <c r="A5" t="s">
        <v>46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124</v>
      </c>
    </row>
    <row r="10" spans="1:1" x14ac:dyDescent="0.25">
      <c r="A10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Research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2017-08-25T15:39:53Z</dcterms:modified>
</cp:coreProperties>
</file>